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toPlan2\Documents\RESPALDO ROSAURA\2026\LGCG 1er Trimestre\LDF\"/>
    </mc:Choice>
  </mc:AlternateContent>
  <bookViews>
    <workbookView xWindow="0" yWindow="0" windowWidth="20490" windowHeight="8940"/>
  </bookViews>
  <sheets>
    <sheet name="F4_BP" sheetId="1" r:id="rId1"/>
  </sheets>
  <calcPr calcId="152511"/>
</workbook>
</file>

<file path=xl/calcChain.xml><?xml version="1.0" encoding="utf-8"?>
<calcChain xmlns="http://schemas.openxmlformats.org/spreadsheetml/2006/main">
  <c r="D9" i="1" l="1"/>
  <c r="D18" i="1"/>
  <c r="E18" i="1"/>
  <c r="F18" i="1"/>
  <c r="F80" i="1"/>
  <c r="E80" i="1"/>
  <c r="E78" i="1"/>
  <c r="F78" i="1"/>
  <c r="D78" i="1"/>
  <c r="D82" i="1"/>
  <c r="D84" i="1"/>
  <c r="E76" i="1"/>
  <c r="E74" i="1"/>
  <c r="F76" i="1"/>
  <c r="E75" i="1"/>
  <c r="F75" i="1"/>
  <c r="F74" i="1"/>
  <c r="D76" i="1"/>
  <c r="D75" i="1"/>
  <c r="D74" i="1"/>
  <c r="E72" i="1"/>
  <c r="E82" i="1"/>
  <c r="E84" i="1"/>
  <c r="F72" i="1"/>
  <c r="F82" i="1"/>
  <c r="F84" i="1"/>
  <c r="D72" i="1"/>
  <c r="F62" i="1"/>
  <c r="E62" i="1"/>
  <c r="E60" i="1"/>
  <c r="F60" i="1"/>
  <c r="D60" i="1"/>
  <c r="E58" i="1"/>
  <c r="F58" i="1"/>
  <c r="E57" i="1"/>
  <c r="F57" i="1"/>
  <c r="D58" i="1"/>
  <c r="D57" i="1"/>
  <c r="E56" i="1"/>
  <c r="F56" i="1"/>
  <c r="D56" i="1"/>
  <c r="E54" i="1"/>
  <c r="E64" i="1"/>
  <c r="E66" i="1"/>
  <c r="F54" i="1"/>
  <c r="F64" i="1"/>
  <c r="F66" i="1"/>
  <c r="D54" i="1"/>
  <c r="E44" i="1"/>
  <c r="F44" i="1"/>
  <c r="D44" i="1"/>
  <c r="E41" i="1"/>
  <c r="F41" i="1"/>
  <c r="F48" i="1"/>
  <c r="F12" i="1"/>
  <c r="F9" i="1"/>
  <c r="D41" i="1"/>
  <c r="D48" i="1"/>
  <c r="D12" i="1"/>
  <c r="E31" i="1"/>
  <c r="F31" i="1"/>
  <c r="D31" i="1"/>
  <c r="E14" i="1"/>
  <c r="F14" i="1"/>
  <c r="D14" i="1"/>
  <c r="E48" i="1"/>
  <c r="E12" i="1"/>
  <c r="E9" i="1"/>
  <c r="F22" i="1"/>
  <c r="F24" i="1"/>
  <c r="F26" i="1"/>
  <c r="F35" i="1"/>
  <c r="E22" i="1"/>
  <c r="E24" i="1"/>
  <c r="E26" i="1"/>
  <c r="E35" i="1"/>
  <c r="D22" i="1"/>
  <c r="D24" i="1" s="1"/>
  <c r="D26" i="1" s="1"/>
  <c r="D35" i="1" s="1"/>
  <c r="D64" i="1"/>
  <c r="D66" i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<sst xmlns="http://schemas.openxmlformats.org/spreadsheetml/2006/main" count="70" uniqueCount="46">
  <si>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</si>
  <si>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</si>
  <si>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</si>
  <si>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</si>
  <si>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</si>
  <si>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</si>
  <si>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</si>
  <si>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</si>
  <si>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</si>
  <si>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</si>
  <si>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</si>
  <si>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</si>
  <si>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</si>
  <si>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</si>
  <si>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</si>
  <si>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</si>
  <si>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</si>
  <si>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</si>
  <si>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</si>
  <si>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</si>
  <si>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</si>
  <si>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</si>
  <si>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</si>
  <si>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</si>
  <si>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</si>
  <si>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</si>
  <si>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</si>
  <si>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</si>
  <si>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</si>
  <si>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</si>
  <si>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</si>
  <si>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</si>
  <si>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</si>
  <si>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</si>
  <si>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</si>
  <si>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</si>
  <si>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</si>
  <si>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</si>
  <si>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</si>
  <si>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</si>
  <si>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</si>
  <si>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</si>
  <si>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</si>
  <si>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IV. Balance Primario (IV = III + E)</t>
  </si>
  <si>
    <t>INSTITUTO TECNOLOGICO SUPERIOR DEL OCCIDENTE DEL ESTADO DE HIDALGO (a)</t>
  </si>
  <si>
    <t>Del 1 de Enero al 31 de Marzo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</si>
</sst>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,##0.00_ ;[Red]\-#,##0.00\ "/>
  </numFmts>
  <fonts count="6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0" xfId="0" applyFont="1" applyBorder="1"/>
    <xf numFmtId="0" fontId="5" fillId="0" borderId="0" xfId="0" applyFont="1" applyBorder="1" applyAlignment="1">
      <alignment vertical="center"/>
    </xf>
    <xf numFmtId="0" fontId="3" fillId="0" borderId="0" xfId="0" applyFont="1" applyBorder="1" applyAlignment="1"/>
    <xf numFmtId="0" fontId="5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3" fillId="0" borderId="0" xfId="0" applyFont="1" applyBorder="1" applyAlignment="1"/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74" fontId="4" fillId="0" borderId="9" xfId="0" applyNumberFormat="1" applyFont="1" applyBorder="1" applyAlignment="1">
      <alignment horizontal="left" vertical="center" wrapText="1"/>
    </xf>
    <xf numFmtId="174" fontId="4" fillId="0" borderId="6" xfId="0" applyNumberFormat="1" applyFont="1" applyBorder="1" applyAlignment="1">
      <alignment horizontal="left" vertical="center" wrapText="1"/>
    </xf>
    <xf numFmtId="174" fontId="4" fillId="0" borderId="2" xfId="0" applyNumberFormat="1" applyFont="1" applyBorder="1" applyAlignment="1">
      <alignment vertical="center" wrapText="1"/>
    </xf>
    <xf numFmtId="174" fontId="3" fillId="0" borderId="8" xfId="0" applyNumberFormat="1" applyFont="1" applyBorder="1" applyAlignment="1">
      <alignment horizontal="left" vertical="center" wrapText="1"/>
    </xf>
    <xf numFmtId="174" fontId="3" fillId="0" borderId="2" xfId="0" applyNumberFormat="1" applyFont="1" applyBorder="1" applyAlignment="1">
      <alignment horizontal="left" vertical="center" wrapText="1"/>
    </xf>
    <xf numFmtId="174" fontId="3" fillId="0" borderId="2" xfId="0" applyNumberFormat="1" applyFont="1" applyBorder="1" applyAlignment="1">
      <alignment vertical="center" wrapText="1"/>
    </xf>
    <xf numFmtId="174" fontId="4" fillId="0" borderId="8" xfId="0" applyNumberFormat="1" applyFont="1" applyBorder="1" applyAlignment="1">
      <alignment horizontal="left" vertical="center" wrapText="1"/>
    </xf>
    <xf numFmtId="174" fontId="4" fillId="0" borderId="2" xfId="0" applyNumberFormat="1" applyFont="1" applyBorder="1" applyAlignment="1">
      <alignment horizontal="left" vertical="center" wrapText="1"/>
    </xf>
    <xf numFmtId="174" fontId="3" fillId="2" borderId="2" xfId="0" applyNumberFormat="1" applyFont="1" applyFill="1" applyBorder="1" applyAlignment="1">
      <alignment vertical="center" wrapText="1"/>
    </xf>
    <xf numFmtId="174" fontId="4" fillId="0" borderId="4" xfId="0" applyNumberFormat="1" applyFont="1" applyBorder="1" applyAlignment="1">
      <alignment vertical="center" wrapText="1"/>
    </xf>
    <xf numFmtId="174" fontId="3" fillId="0" borderId="4" xfId="0" applyNumberFormat="1" applyFont="1" applyBorder="1" applyAlignment="1">
      <alignment vertical="center" wrapText="1"/>
    </xf>
    <xf numFmtId="174" fontId="3" fillId="0" borderId="11" xfId="0" applyNumberFormat="1" applyFont="1" applyBorder="1" applyAlignment="1">
      <alignment horizontal="left" vertical="center" wrapText="1"/>
    </xf>
    <xf numFmtId="174" fontId="3" fillId="0" borderId="3" xfId="0" applyNumberFormat="1" applyFont="1" applyBorder="1" applyAlignment="1">
      <alignment horizontal="left" vertical="center" wrapText="1"/>
    </xf>
    <xf numFmtId="174" fontId="3" fillId="0" borderId="3" xfId="0" applyNumberFormat="1" applyFont="1" applyBorder="1" applyAlignment="1">
      <alignment vertical="center" wrapText="1"/>
    </xf>
    <xf numFmtId="174" fontId="3" fillId="0" borderId="13" xfId="0" applyNumberFormat="1" applyFont="1" applyBorder="1" applyAlignment="1">
      <alignment vertical="center"/>
    </xf>
    <xf numFmtId="174" fontId="4" fillId="2" borderId="14" xfId="0" applyNumberFormat="1" applyFont="1" applyFill="1" applyBorder="1" applyAlignment="1">
      <alignment horizontal="center" vertical="center"/>
    </xf>
    <xf numFmtId="174" fontId="4" fillId="2" borderId="13" xfId="0" applyNumberFormat="1" applyFont="1" applyFill="1" applyBorder="1" applyAlignment="1">
      <alignment horizontal="center" vertical="center"/>
    </xf>
    <xf numFmtId="174" fontId="4" fillId="2" borderId="5" xfId="0" applyNumberFormat="1" applyFont="1" applyFill="1" applyBorder="1" applyAlignment="1">
      <alignment horizontal="center" vertical="center" wrapText="1"/>
    </xf>
    <xf numFmtId="174" fontId="3" fillId="0" borderId="9" xfId="0" applyNumberFormat="1" applyFont="1" applyBorder="1" applyAlignment="1">
      <alignment horizontal="left" vertical="center" wrapText="1"/>
    </xf>
    <xf numFmtId="174" fontId="3" fillId="0" borderId="6" xfId="0" applyNumberFormat="1" applyFont="1" applyBorder="1" applyAlignment="1">
      <alignment horizontal="left" vertical="center" wrapText="1"/>
    </xf>
    <xf numFmtId="174" fontId="4" fillId="0" borderId="11" xfId="0" applyNumberFormat="1" applyFont="1" applyBorder="1" applyAlignment="1">
      <alignment horizontal="left" vertical="center" wrapText="1"/>
    </xf>
    <xf numFmtId="174" fontId="4" fillId="0" borderId="3" xfId="0" applyNumberFormat="1" applyFont="1" applyBorder="1" applyAlignment="1">
      <alignment horizontal="left" vertical="center" wrapText="1"/>
    </xf>
    <xf numFmtId="174" fontId="4" fillId="0" borderId="3" xfId="0" applyNumberFormat="1" applyFont="1" applyBorder="1" applyAlignment="1">
      <alignment vertical="center" wrapText="1"/>
    </xf>
    <xf numFmtId="174" fontId="3" fillId="0" borderId="0" xfId="0" applyNumberFormat="1" applyFont="1"/>
    <xf numFmtId="174" fontId="4" fillId="2" borderId="9" xfId="0" applyNumberFormat="1" applyFont="1" applyFill="1" applyBorder="1" applyAlignment="1">
      <alignment horizontal="center" vertical="center"/>
    </xf>
    <xf numFmtId="174" fontId="4" fillId="2" borderId="6" xfId="0" applyNumberFormat="1" applyFont="1" applyFill="1" applyBorder="1" applyAlignment="1">
      <alignment horizontal="center" vertical="center"/>
    </xf>
    <xf numFmtId="174" fontId="4" fillId="2" borderId="12" xfId="0" applyNumberFormat="1" applyFont="1" applyFill="1" applyBorder="1" applyAlignment="1">
      <alignment horizontal="center" vertical="center" wrapText="1"/>
    </xf>
    <xf numFmtId="174" fontId="4" fillId="2" borderId="12" xfId="0" applyNumberFormat="1" applyFont="1" applyFill="1" applyBorder="1" applyAlignment="1">
      <alignment horizontal="center" vertical="center"/>
    </xf>
    <xf numFmtId="174" fontId="4" fillId="2" borderId="6" xfId="0" applyNumberFormat="1" applyFont="1" applyFill="1" applyBorder="1" applyAlignment="1">
      <alignment horizontal="center" vertical="center"/>
    </xf>
    <xf numFmtId="174" fontId="4" fillId="2" borderId="11" xfId="0" applyNumberFormat="1" applyFont="1" applyFill="1" applyBorder="1" applyAlignment="1">
      <alignment horizontal="center" vertical="center"/>
    </xf>
    <xf numFmtId="174" fontId="4" fillId="2" borderId="3" xfId="0" applyNumberFormat="1" applyFont="1" applyFill="1" applyBorder="1" applyAlignment="1">
      <alignment horizontal="center" vertical="center"/>
    </xf>
    <xf numFmtId="174" fontId="4" fillId="2" borderId="7" xfId="0" applyNumberFormat="1" applyFont="1" applyFill="1" applyBorder="1" applyAlignment="1">
      <alignment horizontal="center" vertical="center" wrapText="1"/>
    </xf>
    <xf numFmtId="174" fontId="4" fillId="2" borderId="7" xfId="0" applyNumberFormat="1" applyFont="1" applyFill="1" applyBorder="1" applyAlignment="1">
      <alignment horizontal="center" vertical="center"/>
    </xf>
    <xf numFmtId="174" fontId="4" fillId="2" borderId="3" xfId="0" applyNumberFormat="1" applyFont="1" applyFill="1" applyBorder="1" applyAlignment="1">
      <alignment horizontal="center" vertical="center"/>
    </xf>
    <xf numFmtId="174" fontId="3" fillId="0" borderId="9" xfId="0" applyNumberFormat="1" applyFont="1" applyBorder="1" applyAlignment="1">
      <alignment horizontal="left" vertical="center"/>
    </xf>
    <xf numFmtId="174" fontId="3" fillId="0" borderId="6" xfId="0" applyNumberFormat="1" applyFont="1" applyBorder="1" applyAlignment="1">
      <alignment horizontal="left" vertical="center"/>
    </xf>
    <xf numFmtId="174" fontId="3" fillId="0" borderId="2" xfId="0" applyNumberFormat="1" applyFont="1" applyBorder="1" applyAlignment="1">
      <alignment vertical="center"/>
    </xf>
    <xf numFmtId="174" fontId="4" fillId="0" borderId="8" xfId="0" applyNumberFormat="1" applyFont="1" applyBorder="1" applyAlignment="1">
      <alignment horizontal="left" vertical="center"/>
    </xf>
    <xf numFmtId="174" fontId="4" fillId="0" borderId="2" xfId="0" applyNumberFormat="1" applyFont="1" applyBorder="1" applyAlignment="1">
      <alignment horizontal="left" vertical="center"/>
    </xf>
    <xf numFmtId="174" fontId="4" fillId="0" borderId="2" xfId="0" applyNumberFormat="1" applyFont="1" applyBorder="1" applyAlignment="1">
      <alignment vertical="center"/>
    </xf>
    <xf numFmtId="174" fontId="3" fillId="0" borderId="8" xfId="0" applyNumberFormat="1" applyFont="1" applyBorder="1" applyAlignment="1">
      <alignment horizontal="left" vertical="center"/>
    </xf>
    <xf numFmtId="174" fontId="3" fillId="0" borderId="2" xfId="0" applyNumberFormat="1" applyFont="1" applyBorder="1" applyAlignment="1">
      <alignment horizontal="left" vertical="center"/>
    </xf>
    <xf numFmtId="174" fontId="3" fillId="0" borderId="4" xfId="0" applyNumberFormat="1" applyFont="1" applyBorder="1" applyAlignment="1">
      <alignment vertical="center"/>
    </xf>
    <xf numFmtId="174" fontId="4" fillId="0" borderId="4" xfId="0" applyNumberFormat="1" applyFont="1" applyBorder="1" applyAlignment="1">
      <alignment vertical="center"/>
    </xf>
    <xf numFmtId="174" fontId="4" fillId="0" borderId="11" xfId="0" applyNumberFormat="1" applyFont="1" applyBorder="1" applyAlignment="1">
      <alignment horizontal="left" vertical="center"/>
    </xf>
    <xf numFmtId="174" fontId="4" fillId="0" borderId="3" xfId="0" applyNumberFormat="1" applyFont="1" applyBorder="1" applyAlignment="1">
      <alignment horizontal="left" vertical="center"/>
    </xf>
    <xf numFmtId="174" fontId="4" fillId="0" borderId="3" xfId="0" applyNumberFormat="1" applyFont="1" applyBorder="1" applyAlignment="1">
      <alignment vertical="center"/>
    </xf>
    <xf numFmtId="174" fontId="4" fillId="0" borderId="7" xfId="0" applyNumberFormat="1" applyFont="1" applyBorder="1" applyAlignment="1">
      <alignment vertical="center"/>
    </xf>
    <xf numFmtId="174" fontId="4" fillId="2" borderId="10" xfId="0" applyNumberFormat="1" applyFont="1" applyFill="1" applyBorder="1" applyAlignment="1">
      <alignment horizontal="center" vertical="center"/>
    </xf>
    <xf numFmtId="174" fontId="4" fillId="2" borderId="1" xfId="0" applyNumberFormat="1" applyFont="1" applyFill="1" applyBorder="1" applyAlignment="1">
      <alignment horizontal="center" vertical="center"/>
    </xf>
    <xf numFmtId="174" fontId="3" fillId="3" borderId="2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02"/>
  <sheetViews>
    <sheetView tabSelected="1" workbookViewId="0">
      <pane ySplit="8" topLeftCell="A9" activePane="bottomLeft" state="frozen"/>
      <selection pane="bottomLeft" activeCell="B15" sqref="B15:C15"/>
    </sheetView>
  </sheetViews>
  <sheetFormatPr baseColWidth="10" defaultRowHeight="12.75" x14ac:dyDescent="0.2"/>
  <cols>
    <col min="1" max="1" width="4.85546875" style="1" customWidth="1"/>
    <col min="2" max="2" width="69.7109375" style="1" bestFit="1" customWidth="1"/>
    <col min="3" max="3" width="7.85546875" style="1" customWidth="1"/>
    <col min="4" max="4" width="21.28515625" style="1" customWidth="1"/>
    <col min="5" max="5" width="20.5703125" style="1" customWidth="1"/>
    <col min="6" max="6" width="20.85546875" style="1" customWidth="1"/>
    <col min="7" max="16384" width="11.42578125" style="1"/>
  </cols>
  <sheetData>
    <row r="1" spans="2:6" ht="13.5" thickBot="1" x14ac:dyDescent="0.25"/>
    <row r="2" spans="2:6" x14ac:dyDescent="0.2">
      <c r="B2" s="19" t="s">
        <v>44</v>
      </c>
      <c r="C2" s="20"/>
      <c r="D2" s="20"/>
      <c r="E2" s="20"/>
      <c r="F2" s="23"/>
    </row>
    <row r="3" spans="2:6" x14ac:dyDescent="0.2">
      <c r="B3" s="24" t="s">
        <v>0</v>
      </c>
      <c r="C3" s="25"/>
      <c r="D3" s="25"/>
      <c r="E3" s="25"/>
      <c r="F3" s="26"/>
    </row>
    <row r="4" spans="2:6" x14ac:dyDescent="0.2">
      <c r="B4" s="24" t="s">
        <v>45</v>
      </c>
      <c r="C4" s="25"/>
      <c r="D4" s="25"/>
      <c r="E4" s="25"/>
      <c r="F4" s="26"/>
    </row>
    <row r="5" spans="2:6" ht="13.5" thickBot="1" x14ac:dyDescent="0.25">
      <c r="B5" s="21" t="s">
        <v>1</v>
      </c>
      <c r="C5" s="22"/>
      <c r="D5" s="22"/>
      <c r="E5" s="22"/>
      <c r="F5" s="27"/>
    </row>
    <row r="6" spans="2:6" ht="13.5" thickBot="1" x14ac:dyDescent="0.25">
      <c r="B6" s="2"/>
      <c r="C6" s="2"/>
      <c r="D6" s="2"/>
      <c r="E6" s="2"/>
      <c r="F6" s="2"/>
    </row>
    <row r="7" spans="2:6" ht="15" customHeight="1" x14ac:dyDescent="0.2">
      <c r="B7" s="19" t="s">
        <v>2</v>
      </c>
      <c r="C7" s="20"/>
      <c r="D7" s="3" t="s">
        <v>3</v>
      </c>
      <c r="E7" s="28" t="s">
        <v>5</v>
      </c>
      <c r="F7" s="3" t="s">
        <v>6</v>
      </c>
    </row>
    <row r="8" spans="2:6" ht="15.75" customHeight="1" thickBot="1" x14ac:dyDescent="0.25">
      <c r="B8" s="21"/>
      <c r="C8" s="22"/>
      <c r="D8" s="4" t="s">
        <v>4</v>
      </c>
      <c r="E8" s="29"/>
      <c r="F8" s="4" t="s">
        <v>7</v>
      </c>
    </row>
    <row r="9" spans="2:6" x14ac:dyDescent="0.2">
      <c r="B9" s="30" t="s">
        <v>8</v>
      </c>
      <c r="C9" s="31"/>
      <c r="D9" s="32">
        <f>SUM(D10:D12)</f>
        <v>102994140</v>
      </c>
      <c r="E9" s="32">
        <f>SUM(E10:E12)</f>
        <v>27764079.050000001</v>
      </c>
      <c r="F9" s="32">
        <f>SUM(F10:F12)</f>
        <v>27764079.050000001</v>
      </c>
    </row>
    <row r="10" spans="2:6" x14ac:dyDescent="0.2">
      <c r="B10" s="33" t="s">
        <v>9</v>
      </c>
      <c r="C10" s="34"/>
      <c r="D10" s="35">
        <v>57701387</v>
      </c>
      <c r="E10" s="35">
        <v>15665112.050000001</v>
      </c>
      <c r="F10" s="35">
        <v>15665112.050000001</v>
      </c>
    </row>
    <row r="11" spans="2:6" x14ac:dyDescent="0.2">
      <c r="B11" s="33" t="s">
        <v>10</v>
      </c>
      <c r="C11" s="34"/>
      <c r="D11" s="35">
        <v>45292753</v>
      </c>
      <c r="E11" s="35">
        <v>12098967</v>
      </c>
      <c r="F11" s="35">
        <v>12098967</v>
      </c>
    </row>
    <row r="12" spans="2:6" x14ac:dyDescent="0.2">
      <c r="B12" s="33" t="s">
        <v>11</v>
      </c>
      <c r="C12" s="34"/>
      <c r="D12" s="35">
        <f>D48</f>
        <v>0</v>
      </c>
      <c r="E12" s="35">
        <f>E48</f>
        <v>0</v>
      </c>
      <c r="F12" s="35">
        <f>F48</f>
        <v>0</v>
      </c>
    </row>
    <row r="13" spans="2:6" x14ac:dyDescent="0.2">
      <c r="B13" s="36"/>
      <c r="C13" s="37"/>
      <c r="D13" s="35"/>
      <c r="E13" s="35"/>
      <c r="F13" s="35"/>
    </row>
    <row r="14" spans="2:6" ht="15" customHeight="1" x14ac:dyDescent="0.2">
      <c r="B14" s="36" t="s">
        <v>42</v>
      </c>
      <c r="C14" s="37"/>
      <c r="D14" s="32">
        <f>SUM(D15:D16)</f>
        <v>102994140</v>
      </c>
      <c r="E14" s="32">
        <f>SUM(E15:E16)</f>
        <v>22470104.640000001</v>
      </c>
      <c r="F14" s="32">
        <f>SUM(F15:F16)</f>
        <v>19518883.369999997</v>
      </c>
    </row>
    <row r="15" spans="2:6" x14ac:dyDescent="0.2">
      <c r="B15" s="33" t="s">
        <v>12</v>
      </c>
      <c r="C15" s="34"/>
      <c r="D15" s="35">
        <v>57701387</v>
      </c>
      <c r="E15" s="35">
        <v>12664200.68</v>
      </c>
      <c r="F15" s="35">
        <v>10760944.439999999</v>
      </c>
    </row>
    <row r="16" spans="2:6" x14ac:dyDescent="0.2">
      <c r="B16" s="33" t="s">
        <v>13</v>
      </c>
      <c r="C16" s="34"/>
      <c r="D16" s="35">
        <v>45292753</v>
      </c>
      <c r="E16" s="35">
        <v>9805903.9600000009</v>
      </c>
      <c r="F16" s="35">
        <v>8757938.9299999997</v>
      </c>
    </row>
    <row r="17" spans="2:6" x14ac:dyDescent="0.2">
      <c r="B17" s="33"/>
      <c r="C17" s="34"/>
      <c r="D17" s="35"/>
      <c r="E17" s="35"/>
      <c r="F17" s="35"/>
    </row>
    <row r="18" spans="2:6" x14ac:dyDescent="0.2">
      <c r="B18" s="36" t="s">
        <v>14</v>
      </c>
      <c r="C18" s="37"/>
      <c r="D18" s="32">
        <f>SUM(D19:D20)</f>
        <v>0</v>
      </c>
      <c r="E18" s="32">
        <f>SUM(E19:E20)</f>
        <v>0</v>
      </c>
      <c r="F18" s="32">
        <f>SUM(F19:F20)</f>
        <v>0</v>
      </c>
    </row>
    <row r="19" spans="2:6" x14ac:dyDescent="0.2">
      <c r="B19" s="33" t="s">
        <v>15</v>
      </c>
      <c r="C19" s="34"/>
      <c r="D19" s="38"/>
      <c r="E19" s="35"/>
      <c r="F19" s="35"/>
    </row>
    <row r="20" spans="2:6" x14ac:dyDescent="0.2">
      <c r="B20" s="33" t="s">
        <v>16</v>
      </c>
      <c r="C20" s="34"/>
      <c r="D20" s="38"/>
      <c r="E20" s="35"/>
      <c r="F20" s="35"/>
    </row>
    <row r="21" spans="2:6" x14ac:dyDescent="0.2">
      <c r="B21" s="33"/>
      <c r="C21" s="34"/>
      <c r="D21" s="35"/>
      <c r="E21" s="35"/>
      <c r="F21" s="35"/>
    </row>
    <row r="22" spans="2:6" x14ac:dyDescent="0.2">
      <c r="B22" s="36" t="s">
        <v>17</v>
      </c>
      <c r="C22" s="37"/>
      <c r="D22" s="32">
        <f>D9-D14+D18</f>
        <v>0</v>
      </c>
      <c r="E22" s="39">
        <f>E9-E14+E18</f>
        <v>5293974.41</v>
      </c>
      <c r="F22" s="39">
        <f>F9-F14+F18</f>
        <v>8245195.6800000034</v>
      </c>
    </row>
    <row r="23" spans="2:6" x14ac:dyDescent="0.2">
      <c r="B23" s="36"/>
      <c r="C23" s="37"/>
      <c r="D23" s="35"/>
      <c r="E23" s="40"/>
      <c r="F23" s="40"/>
    </row>
    <row r="24" spans="2:6" x14ac:dyDescent="0.2">
      <c r="B24" s="36" t="s">
        <v>18</v>
      </c>
      <c r="C24" s="37"/>
      <c r="D24" s="32">
        <f>D22-D12</f>
        <v>0</v>
      </c>
      <c r="E24" s="39">
        <f>E22-E12</f>
        <v>5293974.41</v>
      </c>
      <c r="F24" s="39">
        <f>F22-F12</f>
        <v>8245195.6800000034</v>
      </c>
    </row>
    <row r="25" spans="2:6" x14ac:dyDescent="0.2">
      <c r="B25" s="36"/>
      <c r="C25" s="37"/>
      <c r="D25" s="35"/>
      <c r="E25" s="40"/>
      <c r="F25" s="40"/>
    </row>
    <row r="26" spans="2:6" ht="25.5" customHeight="1" x14ac:dyDescent="0.2">
      <c r="B26" s="36" t="s">
        <v>19</v>
      </c>
      <c r="C26" s="37"/>
      <c r="D26" s="32">
        <f>D24-D18</f>
        <v>0</v>
      </c>
      <c r="E26" s="32">
        <f>E24-E18</f>
        <v>5293974.41</v>
      </c>
      <c r="F26" s="32">
        <f>F24-F18</f>
        <v>8245195.6800000034</v>
      </c>
    </row>
    <row r="27" spans="2:6" ht="15.75" customHeight="1" thickBot="1" x14ac:dyDescent="0.25">
      <c r="B27" s="41"/>
      <c r="C27" s="42"/>
      <c r="D27" s="43"/>
      <c r="E27" s="43"/>
      <c r="F27" s="43"/>
    </row>
    <row r="28" spans="2:6" ht="35.1" customHeight="1" thickBot="1" x14ac:dyDescent="0.25">
      <c r="B28" s="44"/>
      <c r="C28" s="44"/>
      <c r="D28" s="44"/>
      <c r="E28" s="44"/>
      <c r="F28" s="44"/>
    </row>
    <row r="29" spans="2:6" ht="15.75" customHeight="1" thickBot="1" x14ac:dyDescent="0.25">
      <c r="B29" s="45" t="s">
        <v>20</v>
      </c>
      <c r="C29" s="46"/>
      <c r="D29" s="47" t="s">
        <v>21</v>
      </c>
      <c r="E29" s="47" t="s">
        <v>5</v>
      </c>
      <c r="F29" s="47" t="s">
        <v>22</v>
      </c>
    </row>
    <row r="30" spans="2:6" x14ac:dyDescent="0.2">
      <c r="B30" s="48"/>
      <c r="C30" s="49"/>
      <c r="D30" s="35"/>
      <c r="E30" s="35"/>
      <c r="F30" s="35"/>
    </row>
    <row r="31" spans="2:6" x14ac:dyDescent="0.2">
      <c r="B31" s="36" t="s">
        <v>23</v>
      </c>
      <c r="C31" s="37"/>
      <c r="D31" s="32">
        <f>SUM(D32:D33)</f>
        <v>0</v>
      </c>
      <c r="E31" s="39">
        <f>SUM(E32:E33)</f>
        <v>0</v>
      </c>
      <c r="F31" s="39">
        <f>SUM(F32:F33)</f>
        <v>0</v>
      </c>
    </row>
    <row r="32" spans="2:6" x14ac:dyDescent="0.2">
      <c r="B32" s="33" t="s">
        <v>24</v>
      </c>
      <c r="C32" s="34"/>
      <c r="D32" s="35"/>
      <c r="E32" s="40"/>
      <c r="F32" s="40"/>
    </row>
    <row r="33" spans="2:6" x14ac:dyDescent="0.2">
      <c r="B33" s="33" t="s">
        <v>25</v>
      </c>
      <c r="C33" s="34"/>
      <c r="D33" s="35"/>
      <c r="E33" s="40"/>
      <c r="F33" s="40"/>
    </row>
    <row r="34" spans="2:6" x14ac:dyDescent="0.2">
      <c r="B34" s="36"/>
      <c r="C34" s="37"/>
      <c r="D34" s="35"/>
      <c r="E34" s="35"/>
      <c r="F34" s="35"/>
    </row>
    <row r="35" spans="2:6" x14ac:dyDescent="0.2">
      <c r="B35" s="36" t="s">
        <v>43</v>
      </c>
      <c r="C35" s="37"/>
      <c r="D35" s="32">
        <f>D26+D31</f>
        <v>0</v>
      </c>
      <c r="E35" s="32">
        <f>E26+E31</f>
        <v>5293974.41</v>
      </c>
      <c r="F35" s="32">
        <f>F26+F31</f>
        <v>8245195.6800000034</v>
      </c>
    </row>
    <row r="36" spans="2:6" ht="15.75" customHeight="1" thickBot="1" x14ac:dyDescent="0.25">
      <c r="B36" s="50"/>
      <c r="C36" s="51"/>
      <c r="D36" s="52"/>
      <c r="E36" s="52"/>
      <c r="F36" s="52"/>
    </row>
    <row r="37" spans="2:6" ht="35.1" customHeight="1" thickBot="1" x14ac:dyDescent="0.25">
      <c r="B37" s="53"/>
      <c r="C37" s="53"/>
      <c r="D37" s="53"/>
      <c r="E37" s="53"/>
      <c r="F37" s="53"/>
    </row>
    <row r="38" spans="2:6" ht="15" customHeight="1" x14ac:dyDescent="0.2">
      <c r="B38" s="54" t="s">
        <v>20</v>
      </c>
      <c r="C38" s="55"/>
      <c r="D38" s="56" t="s">
        <v>26</v>
      </c>
      <c r="E38" s="57" t="s">
        <v>5</v>
      </c>
      <c r="F38" s="58" t="s">
        <v>6</v>
      </c>
    </row>
    <row r="39" spans="2:6" ht="15.75" customHeight="1" thickBot="1" x14ac:dyDescent="0.25">
      <c r="B39" s="59"/>
      <c r="C39" s="60"/>
      <c r="D39" s="61"/>
      <c r="E39" s="62"/>
      <c r="F39" s="63" t="s">
        <v>22</v>
      </c>
    </row>
    <row r="40" spans="2:6" x14ac:dyDescent="0.2">
      <c r="B40" s="64"/>
      <c r="C40" s="65"/>
      <c r="D40" s="66"/>
      <c r="E40" s="66"/>
      <c r="F40" s="66"/>
    </row>
    <row r="41" spans="2:6" x14ac:dyDescent="0.2">
      <c r="B41" s="67" t="s">
        <v>27</v>
      </c>
      <c r="C41" s="68"/>
      <c r="D41" s="69">
        <f>SUM(D42:D43)</f>
        <v>0</v>
      </c>
      <c r="E41" s="69">
        <f>SUM(E42:E43)</f>
        <v>0</v>
      </c>
      <c r="F41" s="69">
        <f>SUM(F42:F43)</f>
        <v>0</v>
      </c>
    </row>
    <row r="42" spans="2:6" x14ac:dyDescent="0.2">
      <c r="B42" s="70" t="s">
        <v>28</v>
      </c>
      <c r="C42" s="71"/>
      <c r="D42" s="66"/>
      <c r="E42" s="72"/>
      <c r="F42" s="72"/>
    </row>
    <row r="43" spans="2:6" x14ac:dyDescent="0.2">
      <c r="B43" s="70" t="s">
        <v>29</v>
      </c>
      <c r="C43" s="71"/>
      <c r="D43" s="66"/>
      <c r="E43" s="72"/>
      <c r="F43" s="72"/>
    </row>
    <row r="44" spans="2:6" x14ac:dyDescent="0.2">
      <c r="B44" s="67" t="s">
        <v>30</v>
      </c>
      <c r="C44" s="68"/>
      <c r="D44" s="69">
        <f>SUM(D45:D46)</f>
        <v>0</v>
      </c>
      <c r="E44" s="69">
        <f>SUM(E45:E46)</f>
        <v>0</v>
      </c>
      <c r="F44" s="69">
        <f>SUM(F45:F46)</f>
        <v>0</v>
      </c>
    </row>
    <row r="45" spans="2:6" x14ac:dyDescent="0.2">
      <c r="B45" s="70" t="s">
        <v>31</v>
      </c>
      <c r="C45" s="71"/>
      <c r="D45" s="66"/>
      <c r="E45" s="72"/>
      <c r="F45" s="72"/>
    </row>
    <row r="46" spans="2:6" x14ac:dyDescent="0.2">
      <c r="B46" s="70" t="s">
        <v>32</v>
      </c>
      <c r="C46" s="71"/>
      <c r="D46" s="66"/>
      <c r="E46" s="72"/>
      <c r="F46" s="72"/>
    </row>
    <row r="47" spans="2:6" x14ac:dyDescent="0.2">
      <c r="B47" s="67"/>
      <c r="C47" s="68"/>
      <c r="D47" s="66"/>
      <c r="E47" s="66"/>
      <c r="F47" s="66"/>
    </row>
    <row r="48" spans="2:6" x14ac:dyDescent="0.2">
      <c r="B48" s="67" t="s">
        <v>33</v>
      </c>
      <c r="C48" s="68"/>
      <c r="D48" s="69">
        <f>D41-D44</f>
        <v>0</v>
      </c>
      <c r="E48" s="73">
        <f>E41-E44</f>
        <v>0</v>
      </c>
      <c r="F48" s="73">
        <f>F41-F44</f>
        <v>0</v>
      </c>
    </row>
    <row r="49" spans="2:6" ht="15.75" customHeight="1" thickBot="1" x14ac:dyDescent="0.25">
      <c r="B49" s="74"/>
      <c r="C49" s="75"/>
      <c r="D49" s="76"/>
      <c r="E49" s="77"/>
      <c r="F49" s="77"/>
    </row>
    <row r="50" spans="2:6" ht="35.1" customHeight="1" thickBot="1" x14ac:dyDescent="0.25">
      <c r="B50" s="53"/>
      <c r="C50" s="53"/>
      <c r="D50" s="53"/>
      <c r="E50" s="53"/>
      <c r="F50" s="53"/>
    </row>
    <row r="51" spans="2:6" ht="15" customHeight="1" x14ac:dyDescent="0.2">
      <c r="B51" s="54" t="s">
        <v>20</v>
      </c>
      <c r="C51" s="78"/>
      <c r="D51" s="58" t="s">
        <v>3</v>
      </c>
      <c r="E51" s="57" t="s">
        <v>5</v>
      </c>
      <c r="F51" s="58" t="s">
        <v>6</v>
      </c>
    </row>
    <row r="52" spans="2:6" ht="15.75" customHeight="1" thickBot="1" x14ac:dyDescent="0.25">
      <c r="B52" s="59"/>
      <c r="C52" s="79"/>
      <c r="D52" s="63" t="s">
        <v>21</v>
      </c>
      <c r="E52" s="62"/>
      <c r="F52" s="63" t="s">
        <v>22</v>
      </c>
    </row>
    <row r="53" spans="2:6" x14ac:dyDescent="0.2">
      <c r="B53" s="64"/>
      <c r="C53" s="65"/>
      <c r="D53" s="66"/>
      <c r="E53" s="66"/>
      <c r="F53" s="66"/>
    </row>
    <row r="54" spans="2:6" x14ac:dyDescent="0.2">
      <c r="B54" s="70" t="s">
        <v>34</v>
      </c>
      <c r="C54" s="71"/>
      <c r="D54" s="66">
        <f>D10</f>
        <v>57701387</v>
      </c>
      <c r="E54" s="72">
        <f>E10</f>
        <v>15665112.050000001</v>
      </c>
      <c r="F54" s="72">
        <f>F10</f>
        <v>15665112.050000001</v>
      </c>
    </row>
    <row r="55" spans="2:6" x14ac:dyDescent="0.2">
      <c r="B55" s="70"/>
      <c r="C55" s="71"/>
      <c r="D55" s="66"/>
      <c r="E55" s="72"/>
      <c r="F55" s="72"/>
    </row>
    <row r="56" spans="2:6" x14ac:dyDescent="0.2">
      <c r="B56" s="70" t="s">
        <v>35</v>
      </c>
      <c r="C56" s="71"/>
      <c r="D56" s="66">
        <f>D42-D45</f>
        <v>0</v>
      </c>
      <c r="E56" s="72">
        <f>E42-E45</f>
        <v>0</v>
      </c>
      <c r="F56" s="72">
        <f>F42-F45</f>
        <v>0</v>
      </c>
    </row>
    <row r="57" spans="2:6" x14ac:dyDescent="0.2">
      <c r="B57" s="70" t="s">
        <v>28</v>
      </c>
      <c r="C57" s="71"/>
      <c r="D57" s="66">
        <f>D42</f>
        <v>0</v>
      </c>
      <c r="E57" s="72">
        <f>E42</f>
        <v>0</v>
      </c>
      <c r="F57" s="72">
        <f>F42</f>
        <v>0</v>
      </c>
    </row>
    <row r="58" spans="2:6" x14ac:dyDescent="0.2">
      <c r="B58" s="70" t="s">
        <v>31</v>
      </c>
      <c r="C58" s="71"/>
      <c r="D58" s="66">
        <f>D45</f>
        <v>0</v>
      </c>
      <c r="E58" s="72">
        <f>E45</f>
        <v>0</v>
      </c>
      <c r="F58" s="72">
        <f>F45</f>
        <v>0</v>
      </c>
    </row>
    <row r="59" spans="2:6" x14ac:dyDescent="0.2">
      <c r="B59" s="70"/>
      <c r="C59" s="71"/>
      <c r="D59" s="66"/>
      <c r="E59" s="72"/>
      <c r="F59" s="72"/>
    </row>
    <row r="60" spans="2:6" x14ac:dyDescent="0.2">
      <c r="B60" s="70" t="s">
        <v>12</v>
      </c>
      <c r="C60" s="71"/>
      <c r="D60" s="66">
        <f>D15</f>
        <v>57701387</v>
      </c>
      <c r="E60" s="66">
        <f>E15</f>
        <v>12664200.68</v>
      </c>
      <c r="F60" s="66">
        <f>F15</f>
        <v>10760944.439999999</v>
      </c>
    </row>
    <row r="61" spans="2:6" x14ac:dyDescent="0.2">
      <c r="B61" s="70"/>
      <c r="C61" s="71"/>
      <c r="D61" s="66"/>
      <c r="E61" s="66"/>
      <c r="F61" s="66"/>
    </row>
    <row r="62" spans="2:6" x14ac:dyDescent="0.2">
      <c r="B62" s="70" t="s">
        <v>15</v>
      </c>
      <c r="C62" s="71"/>
      <c r="D62" s="80"/>
      <c r="E62" s="66">
        <f>E19</f>
        <v>0</v>
      </c>
      <c r="F62" s="66">
        <f>F19</f>
        <v>0</v>
      </c>
    </row>
    <row r="63" spans="2:6" x14ac:dyDescent="0.2">
      <c r="B63" s="70"/>
      <c r="C63" s="71"/>
      <c r="D63" s="66"/>
      <c r="E63" s="66"/>
      <c r="F63" s="66"/>
    </row>
    <row r="64" spans="2:6" x14ac:dyDescent="0.2">
      <c r="B64" s="67" t="s">
        <v>36</v>
      </c>
      <c r="C64" s="68"/>
      <c r="D64" s="69">
        <f>D54+D56-D60+D62</f>
        <v>0</v>
      </c>
      <c r="E64" s="73">
        <f>E54+E56-E60+E62</f>
        <v>3000911.370000001</v>
      </c>
      <c r="F64" s="73">
        <f>F54+F56-F60+F62</f>
        <v>4904167.6100000013</v>
      </c>
    </row>
    <row r="65" spans="2:6" x14ac:dyDescent="0.2">
      <c r="B65" s="67"/>
      <c r="C65" s="68"/>
      <c r="D65" s="69"/>
      <c r="E65" s="73"/>
      <c r="F65" s="73"/>
    </row>
    <row r="66" spans="2:6" ht="25.5" customHeight="1" x14ac:dyDescent="0.2">
      <c r="B66" s="36" t="s">
        <v>37</v>
      </c>
      <c r="C66" s="37"/>
      <c r="D66" s="69">
        <f>D64-D56</f>
        <v>0</v>
      </c>
      <c r="E66" s="73">
        <f>E64-E56</f>
        <v>3000911.370000001</v>
      </c>
      <c r="F66" s="73">
        <f>F64-F56</f>
        <v>4904167.6100000013</v>
      </c>
    </row>
    <row r="67" spans="2:6" ht="15.75" customHeight="1" thickBot="1" x14ac:dyDescent="0.25">
      <c r="B67" s="74"/>
      <c r="C67" s="75"/>
      <c r="D67" s="76"/>
      <c r="E67" s="77"/>
      <c r="F67" s="77"/>
    </row>
    <row r="68" spans="2:6" ht="35.1" customHeight="1" thickBot="1" x14ac:dyDescent="0.25">
      <c r="B68" s="53"/>
      <c r="C68" s="53"/>
      <c r="D68" s="53"/>
      <c r="E68" s="53"/>
      <c r="F68" s="53"/>
    </row>
    <row r="69" spans="2:6" ht="15" customHeight="1" x14ac:dyDescent="0.2">
      <c r="B69" s="54" t="s">
        <v>20</v>
      </c>
      <c r="C69" s="55"/>
      <c r="D69" s="56" t="s">
        <v>26</v>
      </c>
      <c r="E69" s="57" t="s">
        <v>5</v>
      </c>
      <c r="F69" s="58" t="s">
        <v>6</v>
      </c>
    </row>
    <row r="70" spans="2:6" ht="15.75" customHeight="1" thickBot="1" x14ac:dyDescent="0.25">
      <c r="B70" s="59"/>
      <c r="C70" s="60"/>
      <c r="D70" s="61"/>
      <c r="E70" s="62"/>
      <c r="F70" s="63" t="s">
        <v>22</v>
      </c>
    </row>
    <row r="71" spans="2:6" x14ac:dyDescent="0.2">
      <c r="B71" s="64"/>
      <c r="C71" s="65"/>
      <c r="D71" s="66"/>
      <c r="E71" s="66"/>
      <c r="F71" s="66"/>
    </row>
    <row r="72" spans="2:6" x14ac:dyDescent="0.2">
      <c r="B72" s="70" t="s">
        <v>10</v>
      </c>
      <c r="C72" s="71"/>
      <c r="D72" s="66">
        <f>D11</f>
        <v>45292753</v>
      </c>
      <c r="E72" s="72">
        <f>E11</f>
        <v>12098967</v>
      </c>
      <c r="F72" s="72">
        <f>F11</f>
        <v>12098967</v>
      </c>
    </row>
    <row r="73" spans="2:6" x14ac:dyDescent="0.2">
      <c r="B73" s="70"/>
      <c r="C73" s="71"/>
      <c r="D73" s="66"/>
      <c r="E73" s="72"/>
      <c r="F73" s="72"/>
    </row>
    <row r="74" spans="2:6" ht="25.5" customHeight="1" x14ac:dyDescent="0.2">
      <c r="B74" s="33" t="s">
        <v>38</v>
      </c>
      <c r="C74" s="34"/>
      <c r="D74" s="66">
        <f>D75-D76</f>
        <v>0</v>
      </c>
      <c r="E74" s="72">
        <f>E75-E76</f>
        <v>0</v>
      </c>
      <c r="F74" s="72">
        <f>F75-F76</f>
        <v>0</v>
      </c>
    </row>
    <row r="75" spans="2:6" x14ac:dyDescent="0.2">
      <c r="B75" s="70" t="s">
        <v>29</v>
      </c>
      <c r="C75" s="71"/>
      <c r="D75" s="66">
        <f>D43</f>
        <v>0</v>
      </c>
      <c r="E75" s="72">
        <f>E43</f>
        <v>0</v>
      </c>
      <c r="F75" s="72">
        <f>F43</f>
        <v>0</v>
      </c>
    </row>
    <row r="76" spans="2:6" x14ac:dyDescent="0.2">
      <c r="B76" s="70" t="s">
        <v>32</v>
      </c>
      <c r="C76" s="71"/>
      <c r="D76" s="66">
        <f>D46</f>
        <v>0</v>
      </c>
      <c r="E76" s="72">
        <f>E46</f>
        <v>0</v>
      </c>
      <c r="F76" s="72">
        <f>F46</f>
        <v>0</v>
      </c>
    </row>
    <row r="77" spans="2:6" x14ac:dyDescent="0.2">
      <c r="B77" s="70"/>
      <c r="C77" s="71"/>
      <c r="D77" s="66"/>
      <c r="E77" s="72"/>
      <c r="F77" s="72"/>
    </row>
    <row r="78" spans="2:6" x14ac:dyDescent="0.2">
      <c r="B78" s="70" t="s">
        <v>39</v>
      </c>
      <c r="C78" s="71"/>
      <c r="D78" s="66">
        <f>D16</f>
        <v>45292753</v>
      </c>
      <c r="E78" s="66">
        <f>E16</f>
        <v>9805903.9600000009</v>
      </c>
      <c r="F78" s="66">
        <f>F16</f>
        <v>8757938.9299999997</v>
      </c>
    </row>
    <row r="79" spans="2:6" x14ac:dyDescent="0.2">
      <c r="B79" s="70"/>
      <c r="C79" s="71"/>
      <c r="D79" s="66"/>
      <c r="E79" s="66"/>
      <c r="F79" s="66"/>
    </row>
    <row r="80" spans="2:6" x14ac:dyDescent="0.2">
      <c r="B80" s="70" t="s">
        <v>16</v>
      </c>
      <c r="C80" s="71"/>
      <c r="D80" s="80"/>
      <c r="E80" s="66">
        <f>E20</f>
        <v>0</v>
      </c>
      <c r="F80" s="66">
        <f>F20</f>
        <v>0</v>
      </c>
    </row>
    <row r="81" spans="2:6" x14ac:dyDescent="0.2">
      <c r="B81" s="70"/>
      <c r="C81" s="71"/>
      <c r="D81" s="66"/>
      <c r="E81" s="66"/>
      <c r="F81" s="66"/>
    </row>
    <row r="82" spans="2:6" x14ac:dyDescent="0.2">
      <c r="B82" s="67" t="s">
        <v>40</v>
      </c>
      <c r="C82" s="68"/>
      <c r="D82" s="69">
        <f>D72+D74-D78+D80</f>
        <v>0</v>
      </c>
      <c r="E82" s="73">
        <f>E72+E74-E78+E80</f>
        <v>2293063.0399999991</v>
      </c>
      <c r="F82" s="73">
        <f>F72+F74-F78+F80</f>
        <v>3341028.0700000003</v>
      </c>
    </row>
    <row r="83" spans="2:6" x14ac:dyDescent="0.2">
      <c r="B83" s="67"/>
      <c r="C83" s="68"/>
      <c r="D83" s="69"/>
      <c r="E83" s="73"/>
      <c r="F83" s="73"/>
    </row>
    <row r="84" spans="2:6" ht="25.5" customHeight="1" x14ac:dyDescent="0.2">
      <c r="B84" s="36" t="s">
        <v>41</v>
      </c>
      <c r="C84" s="37"/>
      <c r="D84" s="69">
        <f>D82-D74</f>
        <v>0</v>
      </c>
      <c r="E84" s="73">
        <f>E82-E74</f>
        <v>2293063.0399999991</v>
      </c>
      <c r="F84" s="73">
        <f>F82-F74</f>
        <v>3341028.0700000003</v>
      </c>
    </row>
    <row r="85" spans="2:6" ht="15.75" customHeight="1" thickBot="1" x14ac:dyDescent="0.25">
      <c r="B85" s="74"/>
      <c r="C85" s="75"/>
      <c r="D85" s="76"/>
      <c r="E85" s="77"/>
      <c r="F85" s="77"/>
    </row>
    <row r="87" spans="2:6" ht="12.75" customHeight="1" x14ac:dyDescent="0.2"/>
    <row r="88" spans="2:6" ht="30" customHeight="1" x14ac:dyDescent="0.2">
      <c r="D88" s="18"/>
      <c r="E88" s="18"/>
      <c r="F88" s="18"/>
    </row>
    <row r="89" spans="2:6" ht="15" customHeight="1" x14ac:dyDescent="0.2">
      <c r="B89" s="10"/>
      <c r="C89" s="6"/>
      <c r="D89" s="6"/>
      <c r="E89" s="10"/>
      <c r="F89" s="6"/>
    </row>
    <row r="90" spans="2:6" ht="15" customHeight="1" x14ac:dyDescent="0.2">
      <c r="B90" s="10"/>
      <c r="C90" s="6"/>
      <c r="D90" s="10"/>
      <c r="E90" s="10"/>
      <c r="F90" s="10"/>
    </row>
    <row r="91" spans="2:6" ht="30" customHeight="1" x14ac:dyDescent="0.2">
      <c r="B91" s="13"/>
      <c r="C91" s="13"/>
      <c r="D91" s="15"/>
      <c r="E91" s="15"/>
      <c r="F91" s="15"/>
    </row>
    <row r="92" spans="2:6" s="5" customFormat="1" ht="12.75" customHeight="1" x14ac:dyDescent="0.2">
      <c r="B92" s="10"/>
      <c r="C92" s="6"/>
      <c r="D92" s="14"/>
      <c r="E92" s="14"/>
      <c r="F92" s="14"/>
    </row>
    <row r="93" spans="2:6" s="7" customFormat="1" ht="12.75" customHeight="1" x14ac:dyDescent="0.2">
      <c r="B93" s="11"/>
      <c r="C93" s="8"/>
      <c r="D93" s="12"/>
      <c r="E93" s="12"/>
      <c r="F93" s="12"/>
    </row>
    <row r="94" spans="2:6" s="7" customFormat="1" ht="12.75" customHeight="1" x14ac:dyDescent="0.2">
      <c r="B94" s="8"/>
      <c r="C94" s="8"/>
      <c r="E94" s="8"/>
      <c r="F94" s="9"/>
    </row>
    <row r="95" spans="2:6" s="7" customFormat="1" ht="12.75" customHeight="1" x14ac:dyDescent="0.2">
      <c r="B95" s="8"/>
      <c r="C95" s="8"/>
      <c r="E95" s="16"/>
      <c r="F95" s="17"/>
    </row>
    <row r="96" spans="2:6" s="7" customFormat="1" ht="12.75" customHeight="1" x14ac:dyDescent="0.2">
      <c r="B96" s="8"/>
      <c r="C96" s="8"/>
      <c r="E96" s="16"/>
      <c r="F96" s="17"/>
    </row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</sheetData>
  <mergeCells count="83">
    <mergeCell ref="B10:C10"/>
    <mergeCell ref="B24:C24"/>
    <mergeCell ref="B25:C25"/>
    <mergeCell ref="B2:F2"/>
    <mergeCell ref="B3:F3"/>
    <mergeCell ref="B4:F4"/>
    <mergeCell ref="B5:F5"/>
    <mergeCell ref="E7:E8"/>
    <mergeCell ref="B9:C9"/>
    <mergeCell ref="B11:C11"/>
    <mergeCell ref="E51:E52"/>
    <mergeCell ref="D38:D39"/>
    <mergeCell ref="E38:E39"/>
    <mergeCell ref="D69:D70"/>
    <mergeCell ref="E69:E70"/>
    <mergeCell ref="B43:C43"/>
    <mergeCell ref="B44:C44"/>
    <mergeCell ref="B46:C46"/>
    <mergeCell ref="B45:C45"/>
    <mergeCell ref="B47:C47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6:C26"/>
    <mergeCell ref="B27:C27"/>
    <mergeCell ref="B30:C30"/>
    <mergeCell ref="B31:C31"/>
    <mergeCell ref="B32:C32"/>
    <mergeCell ref="B33:C33"/>
    <mergeCell ref="B28:F28"/>
    <mergeCell ref="B34:C34"/>
    <mergeCell ref="B35:C35"/>
    <mergeCell ref="B36:C36"/>
    <mergeCell ref="B40:C40"/>
    <mergeCell ref="B41:C41"/>
    <mergeCell ref="B42:C42"/>
    <mergeCell ref="B61:C61"/>
    <mergeCell ref="B62:C62"/>
    <mergeCell ref="B48:C48"/>
    <mergeCell ref="B49:C49"/>
    <mergeCell ref="B38:C39"/>
    <mergeCell ref="B53:C53"/>
    <mergeCell ref="B54:C54"/>
    <mergeCell ref="B55:C55"/>
    <mergeCell ref="B77:C77"/>
    <mergeCell ref="B78:C78"/>
    <mergeCell ref="B56:C56"/>
    <mergeCell ref="B57:C57"/>
    <mergeCell ref="B58:C58"/>
    <mergeCell ref="B72:C72"/>
    <mergeCell ref="B73:C73"/>
    <mergeCell ref="B69:C70"/>
    <mergeCell ref="B59:C59"/>
    <mergeCell ref="B60:C60"/>
    <mergeCell ref="B51:C52"/>
    <mergeCell ref="B29:C29"/>
    <mergeCell ref="B7:C8"/>
    <mergeCell ref="B80:C80"/>
    <mergeCell ref="B81:C81"/>
    <mergeCell ref="B63:C63"/>
    <mergeCell ref="B64:C64"/>
    <mergeCell ref="B74:C74"/>
    <mergeCell ref="B75:C75"/>
    <mergeCell ref="B76:C76"/>
    <mergeCell ref="B82:C82"/>
    <mergeCell ref="B65:C65"/>
    <mergeCell ref="B66:C66"/>
    <mergeCell ref="B67:C67"/>
    <mergeCell ref="B71:C71"/>
    <mergeCell ref="D88:F88"/>
    <mergeCell ref="B79:C79"/>
    <mergeCell ref="B83:C83"/>
    <mergeCell ref="B84:C84"/>
    <mergeCell ref="B85:C85"/>
  </mergeCells>
  <pageMargins left="0.7" right="0.7" top="0.75" bottom="0.75" header="0.3" footer="0.3"/>
  <pageSetup scale="62" fitToHeight="0" orientation="portrait" r:id="rId1"/>
  <rowBreaks count="1" manualBreakCount="1">
    <brk id="67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F4_BP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DptoPlan2</cp:lastModifiedBy>
  <cp:lastPrinted>2025-07-30T13:56:49Z</cp:lastPrinted>
  <dcterms:created xsi:type="dcterms:W3CDTF">2016-10-11T20:00:09Z</dcterms:created>
  <dcterms:modified xsi:type="dcterms:W3CDTF">2026-04-29T15:19:07Z</dcterms:modified>
</cp:coreProperties>
</file>